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BB5B9A13-29AB-4041-A5EA-EA516289AD42}" xr6:coauthVersionLast="37" xr6:coauthVersionMax="37" xr10:uidLastSave="{00000000-0000-0000-0000-000000000000}"/>
  <bookViews>
    <workbookView xWindow="0" yWindow="0" windowWidth="19860" windowHeight="1206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F50" i="1" l="1"/>
  <c r="B193" i="1" l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H107" i="1"/>
  <c r="G107" i="1"/>
  <c r="F107" i="1"/>
  <c r="B99" i="1"/>
  <c r="A99" i="1"/>
  <c r="L98" i="1"/>
  <c r="J98" i="1"/>
  <c r="I98" i="1"/>
  <c r="H98" i="1"/>
  <c r="G98" i="1"/>
  <c r="F98" i="1"/>
  <c r="B89" i="1"/>
  <c r="A89" i="1"/>
  <c r="L88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I61" i="1" s="1"/>
  <c r="H50" i="1"/>
  <c r="G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H31" i="1"/>
  <c r="G31" i="1"/>
  <c r="F31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18" i="1" l="1"/>
  <c r="I193" i="1"/>
  <c r="I174" i="1"/>
  <c r="I42" i="1"/>
  <c r="I80" i="1"/>
  <c r="I24" i="1"/>
  <c r="I155" i="1"/>
  <c r="I99" i="1"/>
  <c r="J193" i="1"/>
  <c r="H193" i="1"/>
  <c r="G193" i="1"/>
  <c r="L193" i="1"/>
  <c r="F193" i="1"/>
  <c r="H174" i="1"/>
  <c r="J174" i="1"/>
  <c r="G174" i="1"/>
  <c r="L174" i="1"/>
  <c r="F174" i="1"/>
  <c r="H155" i="1"/>
  <c r="J155" i="1"/>
  <c r="G155" i="1"/>
  <c r="L155" i="1"/>
  <c r="F155" i="1"/>
  <c r="I136" i="1"/>
  <c r="J136" i="1"/>
  <c r="G136" i="1"/>
  <c r="F136" i="1"/>
  <c r="H136" i="1"/>
  <c r="L136" i="1"/>
  <c r="F118" i="1"/>
  <c r="J118" i="1"/>
  <c r="H118" i="1"/>
  <c r="G118" i="1"/>
  <c r="L118" i="1"/>
  <c r="H99" i="1"/>
  <c r="J99" i="1"/>
  <c r="G99" i="1"/>
  <c r="L99" i="1"/>
  <c r="F99" i="1"/>
  <c r="J80" i="1"/>
  <c r="H80" i="1"/>
  <c r="G80" i="1"/>
  <c r="F80" i="1"/>
  <c r="L80" i="1"/>
  <c r="J61" i="1"/>
  <c r="H61" i="1"/>
  <c r="G61" i="1"/>
  <c r="L61" i="1"/>
  <c r="F61" i="1"/>
  <c r="H42" i="1"/>
  <c r="J42" i="1"/>
  <c r="G42" i="1"/>
  <c r="L42" i="1"/>
  <c r="F42" i="1"/>
  <c r="L24" i="1"/>
  <c r="J24" i="1"/>
  <c r="H24" i="1"/>
  <c r="G24" i="1"/>
  <c r="F24" i="1"/>
  <c r="I194" i="1" l="1"/>
  <c r="J194" i="1"/>
  <c r="H194" i="1"/>
  <c r="G194" i="1"/>
  <c r="L194" i="1"/>
  <c r="F194" i="1"/>
</calcChain>
</file>

<file path=xl/sharedStrings.xml><?xml version="1.0" encoding="utf-8"?>
<sst xmlns="http://schemas.openxmlformats.org/spreadsheetml/2006/main" count="303" uniqueCount="123">
  <si>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</si>
  <si>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</si>
  <si>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</si>
  <si>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</si>
  <si>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</si>
  <si>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</si>
  <si>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</si>
  <si>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</si>
  <si>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</si>
  <si>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</si>
  <si>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</si>
  <si>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</si>
  <si>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</si>
  <si>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</si>
  <si>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</si>
  <si>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</si>
  <si>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</si>
  <si>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</si>
  <si>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</si>
  <si>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</si>
  <si>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</si>
  <si>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</si>
  <si>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</si>
  <si>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</si>
  <si>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</si>
  <si>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</si>
  <si>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</si>
  <si>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</si>
  <si>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</si>
  <si>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</si>
  <si>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</si>
  <si>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</si>
  <si>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</si>
  <si>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</si>
  <si>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</si>
  <si>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</si>
  <si>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</si>
  <si>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</si>
  <si>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</si>
  <si>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Макаронные изделия отварные</t>
  </si>
  <si>
    <t>Среднее значение за период:</t>
  </si>
  <si>
    <t>Напиток кофейный с молоком</t>
  </si>
  <si>
    <t>соус</t>
  </si>
  <si>
    <t>кондит.изд.</t>
  </si>
  <si>
    <t>кисломол.</t>
  </si>
  <si>
    <t>Генеральный директор ООО "РД ГРУПП"</t>
  </si>
  <si>
    <t>Д.В.Щелкунов</t>
  </si>
  <si>
    <t>Сыр полутвердый</t>
  </si>
  <si>
    <t>Напиток  кофейный с молоком</t>
  </si>
  <si>
    <t>Хлеб пшеничный</t>
  </si>
  <si>
    <t xml:space="preserve">Фрукт свежий </t>
  </si>
  <si>
    <t>Закуска</t>
  </si>
  <si>
    <t>МБОУ "СОШ №6"</t>
  </si>
  <si>
    <t>ТК №229-П</t>
  </si>
  <si>
    <t>ТК №75-П</t>
  </si>
  <si>
    <t>ТК №465-П</t>
  </si>
  <si>
    <t>ТК №573-П</t>
  </si>
  <si>
    <t>ТК №82-П</t>
  </si>
  <si>
    <t xml:space="preserve">Гарнир </t>
  </si>
  <si>
    <t>Гор.напиток</t>
  </si>
  <si>
    <t>Хлеб белый</t>
  </si>
  <si>
    <t>Кондит.изд.</t>
  </si>
  <si>
    <t xml:space="preserve">Кондитерские изделия </t>
  </si>
  <si>
    <t>ТК №202-П</t>
  </si>
  <si>
    <t>ТК №457-П</t>
  </si>
  <si>
    <t>ТК №580-П</t>
  </si>
  <si>
    <t xml:space="preserve">Фрукты </t>
  </si>
  <si>
    <t>Колбасные изделия отварные</t>
  </si>
  <si>
    <t>Чай с молоком</t>
  </si>
  <si>
    <t>Фрукт свежий</t>
  </si>
  <si>
    <t>ТК №353-П</t>
  </si>
  <si>
    <t>ТК №256-П</t>
  </si>
  <si>
    <t>ТК №460-П</t>
  </si>
  <si>
    <t>Гор.блюдо</t>
  </si>
  <si>
    <t>Мучное</t>
  </si>
  <si>
    <t>Кисломолочное</t>
  </si>
  <si>
    <t>Булочка российская</t>
  </si>
  <si>
    <t xml:space="preserve">Какао с молоком </t>
  </si>
  <si>
    <t>Кисломолочный напиток</t>
  </si>
  <si>
    <t>ТК №544-Т</t>
  </si>
  <si>
    <t>ТК №462-П</t>
  </si>
  <si>
    <t>ТК №470-П</t>
  </si>
  <si>
    <t>Фрукты</t>
  </si>
  <si>
    <t>Каша пшенная молочная с маслом сливочным</t>
  </si>
  <si>
    <t>ТК №235-П</t>
  </si>
  <si>
    <t>ТК №459-П</t>
  </si>
  <si>
    <t>Каша кукурузная молочная с маслом сливочным</t>
  </si>
  <si>
    <t>Булочка дорожная</t>
  </si>
  <si>
    <t>Какао с молоком</t>
  </si>
  <si>
    <t xml:space="preserve">Кисломолочный напиток </t>
  </si>
  <si>
    <t>ТК №233-П</t>
  </si>
  <si>
    <t>ТК №543-П</t>
  </si>
  <si>
    <t>Сок фруктовый</t>
  </si>
  <si>
    <t>Напиток</t>
  </si>
  <si>
    <t>ТК №501-П</t>
  </si>
  <si>
    <t>Сок</t>
  </si>
  <si>
    <t>Каша "Дружба"</t>
  </si>
  <si>
    <t>Яйцо вареное</t>
  </si>
  <si>
    <t>ТК №261-П</t>
  </si>
  <si>
    <t>ТК №267-П</t>
  </si>
  <si>
    <t>ТК №189/1-Т</t>
  </si>
  <si>
    <t xml:space="preserve">Тефтели в соусе </t>
  </si>
  <si>
    <t xml:space="preserve">Каша гречневая рассыпчатая </t>
  </si>
  <si>
    <t xml:space="preserve">Чай с сахаром </t>
  </si>
  <si>
    <t>ТК №546-П</t>
  </si>
  <si>
    <t xml:space="preserve">Ватрушка "Царская" </t>
  </si>
  <si>
    <t>Выпечка</t>
  </si>
  <si>
    <t>ТК №471-П</t>
  </si>
  <si>
    <t xml:space="preserve">Молоко сгущенное </t>
  </si>
  <si>
    <t>Добавка</t>
  </si>
  <si>
    <t>ТК №234-П</t>
  </si>
  <si>
    <t>Каша молочная из овсяных хлопьев "Геркулес"</t>
  </si>
  <si>
    <t>ТК №802</t>
  </si>
  <si>
    <t>ТК №53-Т</t>
  </si>
  <si>
    <t xml:space="preserve">Гречка по-купечески </t>
  </si>
  <si>
    <t xml:space="preserve">Овощи натуральные соленые </t>
  </si>
  <si>
    <t xml:space="preserve">Макароны, запеченные с сыром </t>
  </si>
  <si>
    <t xml:space="preserve">Чай с молоком </t>
  </si>
  <si>
    <t>ТК №372-П</t>
  </si>
  <si>
    <t>ТК №377-П</t>
  </si>
  <si>
    <t xml:space="preserve">Котлета из курицы </t>
  </si>
  <si>
    <t>Пюре картофельное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</si>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</sst>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49" fontId="0" fillId="4" borderId="21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49" fontId="0" fillId="4" borderId="15" xfId="0" applyNumberFormat="1" applyFill="1" applyBorder="1" applyAlignment="1" applyProtection="1">
      <alignment horizontal="center"/>
      <protection locked="0"/>
    </xf>
    <xf numFmtId="49" fontId="0" fillId="4" borderId="2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Border="1" applyAlignment="1">
      <alignment horizontal="center" vertical="top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tabSelected="1" workbookViewId="0">
      <pane xSplit="4" ySplit="5" topLeftCell="E153" activePane="bottomRight" state="frozen"/>
      <selection pane="topRight"/>
      <selection pane="bottomLeft"/>
      <selection pane="bottomRight" activeCell="E152" sqref="E15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6.1406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1.140625" style="1" customWidth="1"/>
    <col min="12" max="16384" width="9.140625" style="1"/>
  </cols>
  <sheetData>
    <row r="1" spans="1:12" ht="15" customHeight="1">
      <c r="A1" s="2" t="s">
        <v>0</v>
      </c>
      <c r="C1" s="70" t="s">
        <v>52</v>
      </c>
      <c r="D1" s="71"/>
      <c r="E1" s="72"/>
      <c r="F1" s="3" t="s">
        <v>1</v>
      </c>
      <c r="G1" s="1" t="s">
        <v>2</v>
      </c>
      <c r="H1" s="73" t="s">
        <v>45</v>
      </c>
      <c r="I1" s="73"/>
      <c r="J1" s="73"/>
      <c r="K1" s="73"/>
    </row>
    <row r="2" spans="1:12" ht="18">
      <c r="A2" s="4" t="s">
        <v>3</v>
      </c>
      <c r="C2" s="1"/>
      <c r="G2" s="1" t="s">
        <v>4</v>
      </c>
      <c r="H2" s="73" t="s">
        <v>46</v>
      </c>
      <c r="I2" s="73"/>
      <c r="J2" s="73"/>
      <c r="K2" s="7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4.5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51" t="s">
        <v>83</v>
      </c>
      <c r="F6" s="58">
        <v>160</v>
      </c>
      <c r="G6" s="58">
        <v>5.37</v>
      </c>
      <c r="H6" s="58">
        <v>8.9</v>
      </c>
      <c r="I6" s="59">
        <v>24.267999999999997</v>
      </c>
      <c r="J6" s="58">
        <v>198.654</v>
      </c>
      <c r="K6" s="54" t="s">
        <v>84</v>
      </c>
      <c r="L6" s="18"/>
    </row>
    <row r="7" spans="1:12" ht="15">
      <c r="A7" s="19"/>
      <c r="B7" s="20"/>
      <c r="C7" s="21"/>
      <c r="D7" s="22" t="s">
        <v>51</v>
      </c>
      <c r="E7" s="52" t="s">
        <v>47</v>
      </c>
      <c r="F7" s="60">
        <v>30</v>
      </c>
      <c r="G7" s="60">
        <v>6.96</v>
      </c>
      <c r="H7" s="60">
        <v>8.85</v>
      </c>
      <c r="I7" s="61">
        <v>0</v>
      </c>
      <c r="J7" s="60">
        <v>109.2</v>
      </c>
      <c r="K7" s="55" t="s">
        <v>54</v>
      </c>
      <c r="L7" s="24"/>
    </row>
    <row r="8" spans="1:12" ht="15">
      <c r="A8" s="19"/>
      <c r="B8" s="20"/>
      <c r="C8" s="21"/>
      <c r="D8" s="25" t="s">
        <v>25</v>
      </c>
      <c r="E8" s="52" t="s">
        <v>48</v>
      </c>
      <c r="F8" s="60">
        <v>180</v>
      </c>
      <c r="G8" s="60">
        <v>1.58</v>
      </c>
      <c r="H8" s="60">
        <v>1.35</v>
      </c>
      <c r="I8" s="61">
        <v>9.25</v>
      </c>
      <c r="J8" s="60">
        <v>55.43</v>
      </c>
      <c r="K8" s="55" t="s">
        <v>55</v>
      </c>
      <c r="L8" s="24"/>
    </row>
    <row r="9" spans="1:12" ht="15">
      <c r="A9" s="19"/>
      <c r="B9" s="20"/>
      <c r="C9" s="21"/>
      <c r="D9" s="25" t="s">
        <v>26</v>
      </c>
      <c r="E9" s="52" t="s">
        <v>49</v>
      </c>
      <c r="F9" s="60">
        <v>35</v>
      </c>
      <c r="G9" s="60">
        <v>2.66</v>
      </c>
      <c r="H9" s="60">
        <v>0.28000000000000003</v>
      </c>
      <c r="I9" s="61">
        <v>17.22</v>
      </c>
      <c r="J9" s="60">
        <v>81.900000000000006</v>
      </c>
      <c r="K9" s="55" t="s">
        <v>56</v>
      </c>
      <c r="L9" s="24"/>
    </row>
    <row r="10" spans="1:12" ht="15">
      <c r="A10" s="19"/>
      <c r="B10" s="20"/>
      <c r="C10" s="21"/>
      <c r="D10" s="25" t="s">
        <v>27</v>
      </c>
      <c r="E10" s="53" t="s">
        <v>50</v>
      </c>
      <c r="F10" s="62">
        <v>100</v>
      </c>
      <c r="G10" s="62">
        <v>0.4</v>
      </c>
      <c r="H10" s="62">
        <v>0.4</v>
      </c>
      <c r="I10" s="63">
        <v>9.8000000000000007</v>
      </c>
      <c r="J10" s="62">
        <v>44.4</v>
      </c>
      <c r="K10" s="56" t="s">
        <v>57</v>
      </c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28</v>
      </c>
      <c r="E13" s="30"/>
      <c r="F13" s="31">
        <f>SUM(F6:F12)</f>
        <v>505</v>
      </c>
      <c r="G13" s="31">
        <f t="shared" ref="G13:J13" si="0">SUM(G6:G12)</f>
        <v>16.97</v>
      </c>
      <c r="H13" s="31">
        <f t="shared" si="0"/>
        <v>19.78</v>
      </c>
      <c r="I13" s="31">
        <f t="shared" si="0"/>
        <v>60.537999999999997</v>
      </c>
      <c r="J13" s="31">
        <f t="shared" si="0"/>
        <v>489.58399999999995</v>
      </c>
      <c r="K13" s="47"/>
      <c r="L13" s="31">
        <f t="shared" ref="L13" si="1">SUM(L6:L12)</f>
        <v>0</v>
      </c>
    </row>
    <row r="14" spans="1:12" ht="15">
      <c r="A14" s="32">
        <f>A6</f>
        <v>1</v>
      </c>
      <c r="B14" s="33">
        <f>B6</f>
        <v>1</v>
      </c>
      <c r="C14" s="34" t="s">
        <v>29</v>
      </c>
      <c r="D14" s="25" t="s">
        <v>30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31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32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33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34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35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36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 t="s">
        <v>42</v>
      </c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28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.75" thickBot="1">
      <c r="A24" s="35">
        <f>A6</f>
        <v>1</v>
      </c>
      <c r="B24" s="36">
        <f>B6</f>
        <v>1</v>
      </c>
      <c r="C24" s="67" t="s">
        <v>37</v>
      </c>
      <c r="D24" s="68"/>
      <c r="E24" s="37"/>
      <c r="F24" s="38">
        <f>F13+F23</f>
        <v>505</v>
      </c>
      <c r="G24" s="38">
        <f t="shared" ref="G24:J24" si="4">G13+G23</f>
        <v>16.97</v>
      </c>
      <c r="H24" s="38">
        <f t="shared" si="4"/>
        <v>19.78</v>
      </c>
      <c r="I24" s="38">
        <f t="shared" si="4"/>
        <v>60.537999999999997</v>
      </c>
      <c r="J24" s="38">
        <f t="shared" si="4"/>
        <v>489.58399999999995</v>
      </c>
      <c r="K24" s="38"/>
      <c r="L24" s="38">
        <f t="shared" ref="L24" si="5">L13+L23</f>
        <v>0</v>
      </c>
    </row>
    <row r="25" spans="1:12" ht="15">
      <c r="A25" s="39">
        <v>1</v>
      </c>
      <c r="B25" s="20">
        <v>2</v>
      </c>
      <c r="C25" s="15" t="s">
        <v>23</v>
      </c>
      <c r="D25" s="25" t="s">
        <v>32</v>
      </c>
      <c r="E25" s="51" t="s">
        <v>101</v>
      </c>
      <c r="F25" s="58">
        <v>110</v>
      </c>
      <c r="G25" s="58">
        <v>9.7080000000000002</v>
      </c>
      <c r="H25" s="58">
        <v>13.62</v>
      </c>
      <c r="I25" s="59">
        <v>8.6159999999999997</v>
      </c>
      <c r="J25" s="58">
        <v>195.87599999999998</v>
      </c>
      <c r="K25" s="54" t="s">
        <v>100</v>
      </c>
      <c r="L25" s="18"/>
    </row>
    <row r="26" spans="1:12" ht="15">
      <c r="A26" s="39"/>
      <c r="B26" s="20"/>
      <c r="C26" s="21"/>
      <c r="D26" s="25" t="s">
        <v>58</v>
      </c>
      <c r="E26" s="52" t="s">
        <v>102</v>
      </c>
      <c r="F26" s="60">
        <v>150</v>
      </c>
      <c r="G26" s="60">
        <v>4.67</v>
      </c>
      <c r="H26" s="60">
        <v>3.1</v>
      </c>
      <c r="I26" s="61">
        <v>22.3</v>
      </c>
      <c r="J26" s="60">
        <v>135.78</v>
      </c>
      <c r="K26" s="55" t="s">
        <v>63</v>
      </c>
      <c r="L26" s="24"/>
    </row>
    <row r="27" spans="1:12" ht="15">
      <c r="A27" s="39"/>
      <c r="B27" s="20"/>
      <c r="C27" s="21"/>
      <c r="D27" s="25" t="s">
        <v>59</v>
      </c>
      <c r="E27" s="52" t="s">
        <v>103</v>
      </c>
      <c r="F27" s="60">
        <v>200</v>
      </c>
      <c r="G27" s="60">
        <v>0.2</v>
      </c>
      <c r="H27" s="60">
        <v>5.0999999999999997E-2</v>
      </c>
      <c r="I27" s="61">
        <v>8.0530000000000008</v>
      </c>
      <c r="J27" s="60">
        <v>33.438000000000002</v>
      </c>
      <c r="K27" s="55" t="s">
        <v>64</v>
      </c>
      <c r="L27" s="24"/>
    </row>
    <row r="28" spans="1:12" ht="15">
      <c r="A28" s="39"/>
      <c r="B28" s="20"/>
      <c r="C28" s="21"/>
      <c r="D28" s="25" t="s">
        <v>60</v>
      </c>
      <c r="E28" s="52" t="s">
        <v>49</v>
      </c>
      <c r="F28" s="60">
        <v>20</v>
      </c>
      <c r="G28" s="60">
        <v>1.52</v>
      </c>
      <c r="H28" s="60">
        <v>0.16</v>
      </c>
      <c r="I28" s="61">
        <v>9.84</v>
      </c>
      <c r="J28" s="60">
        <v>46.8</v>
      </c>
      <c r="K28" s="55" t="s">
        <v>56</v>
      </c>
      <c r="L28" s="24"/>
    </row>
    <row r="29" spans="1:12" ht="15">
      <c r="A29" s="39"/>
      <c r="B29" s="20"/>
      <c r="C29" s="21"/>
      <c r="D29" s="57" t="s">
        <v>61</v>
      </c>
      <c r="E29" s="53" t="s">
        <v>62</v>
      </c>
      <c r="F29" s="62">
        <v>30</v>
      </c>
      <c r="G29" s="62">
        <v>0.55000000000000004</v>
      </c>
      <c r="H29" s="62">
        <v>1.9</v>
      </c>
      <c r="I29" s="63">
        <v>18.600000000000001</v>
      </c>
      <c r="J29" s="62">
        <v>91.5</v>
      </c>
      <c r="K29" s="56" t="s">
        <v>65</v>
      </c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40"/>
      <c r="B31" s="27"/>
      <c r="C31" s="28"/>
      <c r="D31" s="29" t="s">
        <v>28</v>
      </c>
      <c r="E31" s="30"/>
      <c r="F31" s="31">
        <f>SUM(F25:F30)</f>
        <v>510</v>
      </c>
      <c r="G31" s="31">
        <f>SUM(G25:G30)</f>
        <v>16.648</v>
      </c>
      <c r="H31" s="31">
        <f>SUM(H25:H30)</f>
        <v>18.830999999999996</v>
      </c>
      <c r="I31" s="31">
        <f>SUM(I25:I30)</f>
        <v>67.408999999999992</v>
      </c>
      <c r="J31" s="31">
        <f>SUM(J25:J30)</f>
        <v>503.39399999999995</v>
      </c>
      <c r="K31" s="47"/>
      <c r="L31" s="31">
        <f>SUM(L25:L30)</f>
        <v>0</v>
      </c>
    </row>
    <row r="32" spans="1:12" ht="15">
      <c r="A32" s="33">
        <f>A25</f>
        <v>1</v>
      </c>
      <c r="B32" s="33">
        <f>B25</f>
        <v>2</v>
      </c>
      <c r="C32" s="34" t="s">
        <v>29</v>
      </c>
      <c r="D32" s="25" t="s">
        <v>30</v>
      </c>
      <c r="E32" s="23"/>
      <c r="F32" s="24"/>
      <c r="G32" s="24"/>
      <c r="H32" s="24"/>
      <c r="I32" s="24"/>
      <c r="J32" s="24"/>
      <c r="K32" s="46"/>
      <c r="L32" s="24"/>
    </row>
    <row r="33" spans="1:12" ht="15">
      <c r="A33" s="39"/>
      <c r="B33" s="20"/>
      <c r="C33" s="21"/>
      <c r="D33" s="25" t="s">
        <v>31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32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33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34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35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36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2"/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40"/>
      <c r="B41" s="27"/>
      <c r="C41" s="28"/>
      <c r="D41" s="29" t="s">
        <v>28</v>
      </c>
      <c r="E41" s="30"/>
      <c r="F41" s="31">
        <f>SUM(F32:F40)</f>
        <v>0</v>
      </c>
      <c r="G41" s="31">
        <f t="shared" ref="G41" si="6">SUM(G32:G40)</f>
        <v>0</v>
      </c>
      <c r="H41" s="31">
        <f t="shared" ref="H41" si="7">SUM(H32:H40)</f>
        <v>0</v>
      </c>
      <c r="I41" s="31">
        <f t="shared" ref="I41" si="8">SUM(I32:I40)</f>
        <v>0</v>
      </c>
      <c r="J41" s="31">
        <f t="shared" ref="J41:L41" si="9">SUM(J32:J40)</f>
        <v>0</v>
      </c>
      <c r="K41" s="47"/>
      <c r="L41" s="31">
        <f t="shared" si="9"/>
        <v>0</v>
      </c>
    </row>
    <row r="42" spans="1:12" ht="15.75" customHeight="1" thickBot="1">
      <c r="A42" s="41">
        <f>A25</f>
        <v>1</v>
      </c>
      <c r="B42" s="41">
        <f>B25</f>
        <v>2</v>
      </c>
      <c r="C42" s="67" t="s">
        <v>37</v>
      </c>
      <c r="D42" s="68"/>
      <c r="E42" s="37"/>
      <c r="F42" s="38">
        <f>F31+F41</f>
        <v>510</v>
      </c>
      <c r="G42" s="38">
        <f t="shared" ref="G42" si="10">G31+G41</f>
        <v>16.648</v>
      </c>
      <c r="H42" s="38">
        <f t="shared" ref="H42" si="11">H31+H41</f>
        <v>18.830999999999996</v>
      </c>
      <c r="I42" s="38">
        <f t="shared" ref="I42" si="12">I31+I41</f>
        <v>67.408999999999992</v>
      </c>
      <c r="J42" s="38">
        <f t="shared" ref="J42:L42" si="13">J31+J41</f>
        <v>503.39399999999995</v>
      </c>
      <c r="K42" s="38"/>
      <c r="L42" s="38">
        <f t="shared" si="13"/>
        <v>0</v>
      </c>
    </row>
    <row r="43" spans="1:12" ht="15">
      <c r="A43" s="13">
        <v>1</v>
      </c>
      <c r="B43" s="14">
        <v>3</v>
      </c>
      <c r="C43" s="15" t="s">
        <v>23</v>
      </c>
      <c r="D43" s="25" t="s">
        <v>32</v>
      </c>
      <c r="E43" s="51" t="s">
        <v>67</v>
      </c>
      <c r="F43" s="58">
        <v>90</v>
      </c>
      <c r="G43" s="58">
        <v>8.8000000000000007</v>
      </c>
      <c r="H43" s="58">
        <v>16.047999999999998</v>
      </c>
      <c r="I43" s="59">
        <v>0.14399999999999999</v>
      </c>
      <c r="J43" s="58">
        <v>180.24</v>
      </c>
      <c r="K43" s="54" t="s">
        <v>70</v>
      </c>
      <c r="L43" s="18"/>
    </row>
    <row r="44" spans="1:12" ht="15">
      <c r="A44" s="19"/>
      <c r="B44" s="20"/>
      <c r="C44" s="21"/>
      <c r="D44" s="25" t="s">
        <v>58</v>
      </c>
      <c r="E44" s="52" t="s">
        <v>39</v>
      </c>
      <c r="F44" s="60">
        <v>150</v>
      </c>
      <c r="G44" s="60">
        <v>4.6150000000000002</v>
      </c>
      <c r="H44" s="60">
        <v>3.8220000000000001</v>
      </c>
      <c r="I44" s="61">
        <v>28.417999999999996</v>
      </c>
      <c r="J44" s="60">
        <v>166.517</v>
      </c>
      <c r="K44" s="55" t="s">
        <v>71</v>
      </c>
      <c r="L44" s="24"/>
    </row>
    <row r="45" spans="1:12" ht="15">
      <c r="A45" s="19"/>
      <c r="B45" s="20"/>
      <c r="C45" s="21"/>
      <c r="D45" s="25" t="s">
        <v>59</v>
      </c>
      <c r="E45" s="52" t="s">
        <v>68</v>
      </c>
      <c r="F45" s="60">
        <v>180</v>
      </c>
      <c r="G45" s="60">
        <v>1.3995</v>
      </c>
      <c r="H45" s="60">
        <v>1.026</v>
      </c>
      <c r="I45" s="61">
        <v>9.2060999999999993</v>
      </c>
      <c r="J45" s="60">
        <v>51.677999999999997</v>
      </c>
      <c r="K45" s="55" t="s">
        <v>72</v>
      </c>
      <c r="L45" s="24"/>
    </row>
    <row r="46" spans="1:12" ht="15">
      <c r="A46" s="19"/>
      <c r="B46" s="20"/>
      <c r="C46" s="21"/>
      <c r="D46" s="25" t="s">
        <v>60</v>
      </c>
      <c r="E46" s="52" t="s">
        <v>49</v>
      </c>
      <c r="F46" s="60">
        <v>20</v>
      </c>
      <c r="G46" s="60">
        <v>1.52</v>
      </c>
      <c r="H46" s="60">
        <v>0.16</v>
      </c>
      <c r="I46" s="61">
        <v>9.84</v>
      </c>
      <c r="J46" s="60">
        <v>46.8</v>
      </c>
      <c r="K46" s="55" t="s">
        <v>56</v>
      </c>
      <c r="L46" s="24"/>
    </row>
    <row r="47" spans="1:12" ht="15">
      <c r="A47" s="19"/>
      <c r="B47" s="20"/>
      <c r="C47" s="21"/>
      <c r="D47" s="25" t="s">
        <v>95</v>
      </c>
      <c r="E47" s="53" t="s">
        <v>92</v>
      </c>
      <c r="F47" s="66">
        <v>200</v>
      </c>
      <c r="G47" s="62">
        <v>1</v>
      </c>
      <c r="H47" s="62">
        <v>0.2</v>
      </c>
      <c r="I47" s="63">
        <v>20.2</v>
      </c>
      <c r="J47" s="62">
        <v>86.6</v>
      </c>
      <c r="K47" s="56" t="s">
        <v>94</v>
      </c>
      <c r="L47" s="24"/>
    </row>
    <row r="48" spans="1:12" ht="15">
      <c r="A48" s="19"/>
      <c r="B48" s="20"/>
      <c r="C48" s="21"/>
      <c r="D48" s="22"/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26"/>
      <c r="B50" s="27"/>
      <c r="C50" s="28"/>
      <c r="D50" s="29" t="s">
        <v>28</v>
      </c>
      <c r="E50" s="30"/>
      <c r="F50" s="65">
        <f>SUM(F43:F49)</f>
        <v>640</v>
      </c>
      <c r="G50" s="31">
        <f t="shared" ref="G50" si="14">SUM(G43:G49)</f>
        <v>17.334500000000002</v>
      </c>
      <c r="H50" s="31">
        <f t="shared" ref="H50" si="15">SUM(H43:H49)</f>
        <v>21.255999999999997</v>
      </c>
      <c r="I50" s="31">
        <f t="shared" ref="I50" si="16">SUM(I43:I49)</f>
        <v>67.808099999999996</v>
      </c>
      <c r="J50" s="31">
        <f t="shared" ref="J50:L50" si="17">SUM(J43:J49)</f>
        <v>531.83500000000004</v>
      </c>
      <c r="K50" s="47"/>
      <c r="L50" s="31">
        <f t="shared" si="17"/>
        <v>0</v>
      </c>
    </row>
    <row r="51" spans="1:12" ht="15">
      <c r="A51" s="32">
        <f>A43</f>
        <v>1</v>
      </c>
      <c r="B51" s="33">
        <f>B43</f>
        <v>3</v>
      </c>
      <c r="C51" s="34" t="s">
        <v>29</v>
      </c>
      <c r="D51" s="25" t="s">
        <v>30</v>
      </c>
      <c r="E51" s="23"/>
      <c r="F51" s="24"/>
      <c r="G51" s="24"/>
      <c r="H51" s="24"/>
      <c r="I51" s="24"/>
      <c r="J51" s="24"/>
      <c r="K51" s="46"/>
      <c r="L51" s="24"/>
    </row>
    <row r="52" spans="1:12" ht="15">
      <c r="A52" s="19"/>
      <c r="B52" s="20"/>
      <c r="C52" s="21"/>
      <c r="D52" s="25" t="s">
        <v>31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32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33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34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35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36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2" t="s">
        <v>44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26"/>
      <c r="B60" s="27"/>
      <c r="C60" s="28"/>
      <c r="D60" s="29" t="s">
        <v>28</v>
      </c>
      <c r="E60" s="30"/>
      <c r="F60" s="31">
        <f>SUM(F51:F59)</f>
        <v>0</v>
      </c>
      <c r="G60" s="31">
        <f t="shared" ref="G60" si="18">SUM(G51:G59)</f>
        <v>0</v>
      </c>
      <c r="H60" s="31">
        <f t="shared" ref="H60" si="19">SUM(H51:H59)</f>
        <v>0</v>
      </c>
      <c r="I60" s="31">
        <f t="shared" ref="I60" si="20">SUM(I51:I59)</f>
        <v>0</v>
      </c>
      <c r="J60" s="31">
        <f t="shared" ref="J60:L60" si="21">SUM(J51:J59)</f>
        <v>0</v>
      </c>
      <c r="K60" s="47"/>
      <c r="L60" s="31">
        <f t="shared" si="21"/>
        <v>0</v>
      </c>
    </row>
    <row r="61" spans="1:12" ht="15.75" customHeight="1" thickBot="1">
      <c r="A61" s="35">
        <f>A43</f>
        <v>1</v>
      </c>
      <c r="B61" s="36">
        <f>B43</f>
        <v>3</v>
      </c>
      <c r="C61" s="67" t="s">
        <v>37</v>
      </c>
      <c r="D61" s="68"/>
      <c r="E61" s="37"/>
      <c r="F61" s="38">
        <f>F50+F60</f>
        <v>640</v>
      </c>
      <c r="G61" s="38">
        <f t="shared" ref="G61" si="22">G50+G60</f>
        <v>17.334500000000002</v>
      </c>
      <c r="H61" s="38">
        <f t="shared" ref="H61" si="23">H50+H60</f>
        <v>21.255999999999997</v>
      </c>
      <c r="I61" s="38">
        <f t="shared" ref="I61" si="24">I50+I60</f>
        <v>67.808099999999996</v>
      </c>
      <c r="J61" s="38">
        <f t="shared" ref="J61:L61" si="25">J50+J60</f>
        <v>531.83500000000004</v>
      </c>
      <c r="K61" s="38"/>
      <c r="L61" s="38">
        <f t="shared" si="25"/>
        <v>0</v>
      </c>
    </row>
    <row r="62" spans="1:12" ht="15">
      <c r="A62" s="13">
        <v>1</v>
      </c>
      <c r="B62" s="14">
        <v>4</v>
      </c>
      <c r="C62" s="15" t="s">
        <v>23</v>
      </c>
      <c r="D62" s="16" t="s">
        <v>106</v>
      </c>
      <c r="E62" s="51" t="s">
        <v>105</v>
      </c>
      <c r="F62" s="58">
        <v>150</v>
      </c>
      <c r="G62" s="58">
        <v>15.224</v>
      </c>
      <c r="H62" s="58">
        <v>11.066000000000001</v>
      </c>
      <c r="I62" s="59">
        <v>27.225000000000001</v>
      </c>
      <c r="J62" s="58">
        <v>269.39</v>
      </c>
      <c r="K62" s="54" t="s">
        <v>104</v>
      </c>
      <c r="L62" s="18"/>
    </row>
    <row r="63" spans="1:12" ht="15">
      <c r="A63" s="19"/>
      <c r="B63" s="20"/>
      <c r="C63" s="21"/>
      <c r="D63" s="25" t="s">
        <v>109</v>
      </c>
      <c r="E63" s="52" t="s">
        <v>108</v>
      </c>
      <c r="F63" s="60">
        <v>20</v>
      </c>
      <c r="G63" s="60">
        <v>1.44</v>
      </c>
      <c r="H63" s="60">
        <v>1.7</v>
      </c>
      <c r="I63" s="61">
        <v>11.1</v>
      </c>
      <c r="J63" s="60">
        <v>65.400000000000006</v>
      </c>
      <c r="K63" s="55" t="s">
        <v>107</v>
      </c>
      <c r="L63" s="24"/>
    </row>
    <row r="64" spans="1:12" ht="15">
      <c r="A64" s="19"/>
      <c r="B64" s="20"/>
      <c r="C64" s="21"/>
      <c r="D64" s="25" t="s">
        <v>59</v>
      </c>
      <c r="E64" s="52" t="s">
        <v>38</v>
      </c>
      <c r="F64" s="60">
        <v>200</v>
      </c>
      <c r="G64" s="60">
        <v>0.2</v>
      </c>
      <c r="H64" s="60">
        <v>5.0999999999999997E-2</v>
      </c>
      <c r="I64" s="61">
        <v>8.0530000000000008</v>
      </c>
      <c r="J64" s="60">
        <v>33.438000000000002</v>
      </c>
      <c r="K64" s="55" t="s">
        <v>64</v>
      </c>
      <c r="L64" s="24"/>
    </row>
    <row r="65" spans="1:12" ht="15">
      <c r="A65" s="19"/>
      <c r="B65" s="20"/>
      <c r="C65" s="21"/>
      <c r="D65" s="25" t="s">
        <v>60</v>
      </c>
      <c r="E65" s="52" t="s">
        <v>49</v>
      </c>
      <c r="F65" s="60">
        <v>50</v>
      </c>
      <c r="G65" s="60">
        <v>3.8</v>
      </c>
      <c r="H65" s="60">
        <v>0.4</v>
      </c>
      <c r="I65" s="61">
        <v>24.6</v>
      </c>
      <c r="J65" s="60">
        <v>117</v>
      </c>
      <c r="K65" s="55" t="s">
        <v>56</v>
      </c>
      <c r="L65" s="24"/>
    </row>
    <row r="66" spans="1:12" ht="15">
      <c r="A66" s="19"/>
      <c r="B66" s="20"/>
      <c r="C66" s="21"/>
      <c r="D66" s="25" t="s">
        <v>66</v>
      </c>
      <c r="E66" s="53" t="s">
        <v>69</v>
      </c>
      <c r="F66" s="62">
        <v>100</v>
      </c>
      <c r="G66" s="62">
        <v>0.4</v>
      </c>
      <c r="H66" s="62">
        <v>0.4</v>
      </c>
      <c r="I66" s="63">
        <v>9.8000000000000007</v>
      </c>
      <c r="J66" s="62">
        <v>44.4</v>
      </c>
      <c r="K66" s="56" t="s">
        <v>57</v>
      </c>
      <c r="L66" s="24"/>
    </row>
    <row r="67" spans="1:12" ht="15">
      <c r="A67" s="19"/>
      <c r="B67" s="20"/>
      <c r="C67" s="21"/>
      <c r="D67" s="22"/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26"/>
      <c r="B69" s="27"/>
      <c r="C69" s="28"/>
      <c r="D69" s="29" t="s">
        <v>28</v>
      </c>
      <c r="E69" s="30"/>
      <c r="F69" s="31">
        <f>SUM(F62:F68)</f>
        <v>520</v>
      </c>
      <c r="G69" s="31">
        <f t="shared" ref="G69" si="26">SUM(G62:G68)</f>
        <v>21.064</v>
      </c>
      <c r="H69" s="31">
        <f t="shared" ref="H69" si="27">SUM(H62:H68)</f>
        <v>13.617000000000001</v>
      </c>
      <c r="I69" s="31">
        <f t="shared" ref="I69" si="28">SUM(I62:I68)</f>
        <v>80.778000000000006</v>
      </c>
      <c r="J69" s="31">
        <f t="shared" ref="J69:L69" si="29">SUM(J62:J68)</f>
        <v>529.62799999999993</v>
      </c>
      <c r="K69" s="47"/>
      <c r="L69" s="31">
        <f t="shared" si="29"/>
        <v>0</v>
      </c>
    </row>
    <row r="70" spans="1:12" ht="15">
      <c r="A70" s="32">
        <f>A62</f>
        <v>1</v>
      </c>
      <c r="B70" s="33">
        <f>B62</f>
        <v>4</v>
      </c>
      <c r="C70" s="34" t="s">
        <v>29</v>
      </c>
      <c r="D70" s="25" t="s">
        <v>30</v>
      </c>
      <c r="E70" s="23"/>
      <c r="F70" s="24"/>
      <c r="G70" s="24"/>
      <c r="H70" s="24"/>
      <c r="I70" s="24"/>
      <c r="J70" s="24"/>
      <c r="K70" s="46"/>
      <c r="L70" s="24"/>
    </row>
    <row r="71" spans="1:12" ht="15">
      <c r="A71" s="19"/>
      <c r="B71" s="20"/>
      <c r="C71" s="21"/>
      <c r="D71" s="25" t="s">
        <v>31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32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33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34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35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36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2"/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26"/>
      <c r="B79" s="27"/>
      <c r="C79" s="28"/>
      <c r="D79" s="29" t="s">
        <v>28</v>
      </c>
      <c r="E79" s="30"/>
      <c r="F79" s="31">
        <f>SUM(F70:F78)</f>
        <v>0</v>
      </c>
      <c r="G79" s="31">
        <f t="shared" ref="G79" si="30">SUM(G70:G78)</f>
        <v>0</v>
      </c>
      <c r="H79" s="31">
        <f t="shared" ref="H79" si="31">SUM(H70:H78)</f>
        <v>0</v>
      </c>
      <c r="I79" s="31">
        <f t="shared" ref="I79" si="32">SUM(I70:I78)</f>
        <v>0</v>
      </c>
      <c r="J79" s="31">
        <f t="shared" ref="J79:L79" si="33">SUM(J70:J78)</f>
        <v>0</v>
      </c>
      <c r="K79" s="47"/>
      <c r="L79" s="31">
        <f t="shared" si="33"/>
        <v>0</v>
      </c>
    </row>
    <row r="80" spans="1:12" ht="15.75" customHeight="1" thickBot="1">
      <c r="A80" s="35">
        <f>A62</f>
        <v>1</v>
      </c>
      <c r="B80" s="36">
        <f>B62</f>
        <v>4</v>
      </c>
      <c r="C80" s="67" t="s">
        <v>37</v>
      </c>
      <c r="D80" s="68"/>
      <c r="E80" s="37"/>
      <c r="F80" s="38">
        <f>F69+F79</f>
        <v>520</v>
      </c>
      <c r="G80" s="38">
        <f t="shared" ref="G80" si="34">G69+G79</f>
        <v>21.064</v>
      </c>
      <c r="H80" s="38">
        <f t="shared" ref="H80" si="35">H69+H79</f>
        <v>13.617000000000001</v>
      </c>
      <c r="I80" s="38">
        <f t="shared" ref="I80" si="36">I69+I79</f>
        <v>80.778000000000006</v>
      </c>
      <c r="J80" s="38">
        <f t="shared" ref="J80:L80" si="37">J69+J79</f>
        <v>529.62799999999993</v>
      </c>
      <c r="K80" s="38"/>
      <c r="L80" s="38">
        <f t="shared" si="37"/>
        <v>0</v>
      </c>
    </row>
    <row r="81" spans="1:12" ht="15">
      <c r="A81" s="13">
        <v>1</v>
      </c>
      <c r="B81" s="14">
        <v>5</v>
      </c>
      <c r="C81" s="15" t="s">
        <v>23</v>
      </c>
      <c r="D81" s="16" t="s">
        <v>73</v>
      </c>
      <c r="E81" s="51" t="s">
        <v>111</v>
      </c>
      <c r="F81" s="58">
        <v>150</v>
      </c>
      <c r="G81" s="58">
        <v>4.8210000000000006</v>
      </c>
      <c r="H81" s="58">
        <v>9.347999999999999</v>
      </c>
      <c r="I81" s="59">
        <v>17.939999999999998</v>
      </c>
      <c r="J81" s="58">
        <v>175.23400000000001</v>
      </c>
      <c r="K81" s="54" t="s">
        <v>110</v>
      </c>
      <c r="L81" s="18"/>
    </row>
    <row r="82" spans="1:12" ht="15">
      <c r="A82" s="19"/>
      <c r="B82" s="20"/>
      <c r="C82" s="21"/>
      <c r="D82" s="57" t="s">
        <v>74</v>
      </c>
      <c r="E82" s="52" t="s">
        <v>76</v>
      </c>
      <c r="F82" s="60">
        <v>50</v>
      </c>
      <c r="G82" s="60">
        <v>2.7333333333333334</v>
      </c>
      <c r="H82" s="60">
        <v>2.8</v>
      </c>
      <c r="I82" s="61">
        <v>19</v>
      </c>
      <c r="J82" s="60">
        <v>112</v>
      </c>
      <c r="K82" s="55" t="s">
        <v>79</v>
      </c>
      <c r="L82" s="24"/>
    </row>
    <row r="83" spans="1:12" ht="15">
      <c r="A83" s="19"/>
      <c r="B83" s="20"/>
      <c r="C83" s="21"/>
      <c r="D83" s="25" t="s">
        <v>59</v>
      </c>
      <c r="E83" s="52" t="s">
        <v>77</v>
      </c>
      <c r="F83" s="60">
        <v>180</v>
      </c>
      <c r="G83" s="60">
        <v>1.8359999999999999</v>
      </c>
      <c r="H83" s="60">
        <v>1.3650000000000002</v>
      </c>
      <c r="I83" s="61">
        <v>9.4070999999999998</v>
      </c>
      <c r="J83" s="60">
        <v>57.634</v>
      </c>
      <c r="K83" s="55" t="s">
        <v>80</v>
      </c>
      <c r="L83" s="24"/>
    </row>
    <row r="84" spans="1:12" ht="15">
      <c r="A84" s="19"/>
      <c r="B84" s="20"/>
      <c r="C84" s="21"/>
      <c r="D84" s="25" t="s">
        <v>60</v>
      </c>
      <c r="E84" s="52" t="s">
        <v>49</v>
      </c>
      <c r="F84" s="60">
        <v>20</v>
      </c>
      <c r="G84" s="60">
        <v>1.52</v>
      </c>
      <c r="H84" s="60">
        <v>0.16</v>
      </c>
      <c r="I84" s="61">
        <v>9.84</v>
      </c>
      <c r="J84" s="60">
        <v>46.8</v>
      </c>
      <c r="K84" s="55" t="s">
        <v>56</v>
      </c>
      <c r="L84" s="24"/>
    </row>
    <row r="85" spans="1:12" ht="15">
      <c r="A85" s="19"/>
      <c r="B85" s="20"/>
      <c r="C85" s="21"/>
      <c r="D85" s="25" t="s">
        <v>75</v>
      </c>
      <c r="E85" s="53" t="s">
        <v>78</v>
      </c>
      <c r="F85" s="62">
        <v>180</v>
      </c>
      <c r="G85" s="62">
        <v>6.12</v>
      </c>
      <c r="H85" s="62">
        <v>4.5</v>
      </c>
      <c r="I85" s="63">
        <v>9.9</v>
      </c>
      <c r="J85" s="62">
        <v>104.58</v>
      </c>
      <c r="K85" s="56" t="s">
        <v>81</v>
      </c>
      <c r="L85" s="24"/>
    </row>
    <row r="86" spans="1:12" ht="15">
      <c r="A86" s="19"/>
      <c r="B86" s="20"/>
      <c r="C86" s="21"/>
      <c r="D86" s="22"/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>
      <c r="A88" s="26"/>
      <c r="B88" s="27"/>
      <c r="C88" s="28"/>
      <c r="D88" s="29" t="s">
        <v>28</v>
      </c>
      <c r="E88" s="30"/>
      <c r="F88" s="31">
        <v>580</v>
      </c>
      <c r="G88" s="31">
        <v>17.030333333333335</v>
      </c>
      <c r="H88" s="31">
        <v>18.173000000000002</v>
      </c>
      <c r="I88" s="31">
        <v>66.087100000000007</v>
      </c>
      <c r="J88" s="31">
        <v>496.24800000000005</v>
      </c>
      <c r="K88" s="47"/>
      <c r="L88" s="31">
        <f t="shared" ref="L88" si="38">SUM(L81:L87)</f>
        <v>0</v>
      </c>
    </row>
    <row r="89" spans="1:12" ht="15">
      <c r="A89" s="32">
        <f>A81</f>
        <v>1</v>
      </c>
      <c r="B89" s="33">
        <f>B81</f>
        <v>5</v>
      </c>
      <c r="C89" s="34" t="s">
        <v>29</v>
      </c>
      <c r="D89" s="25" t="s">
        <v>30</v>
      </c>
      <c r="E89" s="23"/>
      <c r="F89" s="24"/>
      <c r="G89" s="24"/>
      <c r="H89" s="24"/>
      <c r="I89" s="24"/>
      <c r="J89" s="24"/>
      <c r="K89" s="46"/>
      <c r="L89" s="24"/>
    </row>
    <row r="90" spans="1:12" ht="15">
      <c r="A90" s="19"/>
      <c r="B90" s="20"/>
      <c r="C90" s="21"/>
      <c r="D90" s="25" t="s">
        <v>31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32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33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34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35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36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2" t="s">
        <v>43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26"/>
      <c r="B98" s="27"/>
      <c r="C98" s="28"/>
      <c r="D98" s="29" t="s">
        <v>28</v>
      </c>
      <c r="E98" s="30"/>
      <c r="F98" s="31">
        <f>SUM(F89:F97)</f>
        <v>0</v>
      </c>
      <c r="G98" s="31">
        <f t="shared" ref="G98" si="39">SUM(G89:G97)</f>
        <v>0</v>
      </c>
      <c r="H98" s="31">
        <f t="shared" ref="H98" si="40">SUM(H89:H97)</f>
        <v>0</v>
      </c>
      <c r="I98" s="31">
        <f t="shared" ref="I98" si="41">SUM(I89:I97)</f>
        <v>0</v>
      </c>
      <c r="J98" s="31">
        <f t="shared" ref="J98:L98" si="42">SUM(J89:J97)</f>
        <v>0</v>
      </c>
      <c r="K98" s="47"/>
      <c r="L98" s="31">
        <f t="shared" si="42"/>
        <v>0</v>
      </c>
    </row>
    <row r="99" spans="1:12" ht="15.75" customHeight="1" thickBot="1">
      <c r="A99" s="35">
        <f>A81</f>
        <v>1</v>
      </c>
      <c r="B99" s="36">
        <f>B81</f>
        <v>5</v>
      </c>
      <c r="C99" s="67" t="s">
        <v>37</v>
      </c>
      <c r="D99" s="68"/>
      <c r="E99" s="37"/>
      <c r="F99" s="38">
        <f>F88+F98</f>
        <v>580</v>
      </c>
      <c r="G99" s="38">
        <f t="shared" ref="G99" si="43">G88+G98</f>
        <v>17.030333333333335</v>
      </c>
      <c r="H99" s="38">
        <f t="shared" ref="H99" si="44">H88+H98</f>
        <v>18.173000000000002</v>
      </c>
      <c r="I99" s="38">
        <f t="shared" ref="I99" si="45">I88+I98</f>
        <v>66.087100000000007</v>
      </c>
      <c r="J99" s="38">
        <f t="shared" ref="J99:L99" si="46">J88+J98</f>
        <v>496.24800000000005</v>
      </c>
      <c r="K99" s="38"/>
      <c r="L99" s="38">
        <f t="shared" si="46"/>
        <v>0</v>
      </c>
    </row>
    <row r="100" spans="1:12" ht="15">
      <c r="A100" s="13">
        <v>2</v>
      </c>
      <c r="B100" s="14">
        <v>1</v>
      </c>
      <c r="C100" s="15" t="s">
        <v>23</v>
      </c>
      <c r="D100" s="16" t="s">
        <v>73</v>
      </c>
      <c r="E100" s="51" t="s">
        <v>96</v>
      </c>
      <c r="F100" s="58">
        <v>200</v>
      </c>
      <c r="G100" s="58">
        <v>4.7869999999999999</v>
      </c>
      <c r="H100" s="58">
        <v>8.9450000000000003</v>
      </c>
      <c r="I100" s="59">
        <v>23.716000000000001</v>
      </c>
      <c r="J100" s="58">
        <v>194.48099999999999</v>
      </c>
      <c r="K100" s="54" t="s">
        <v>53</v>
      </c>
      <c r="L100" s="18"/>
    </row>
    <row r="101" spans="1:12" ht="15">
      <c r="A101" s="19"/>
      <c r="B101" s="20"/>
      <c r="C101" s="21"/>
      <c r="D101" s="25" t="s">
        <v>51</v>
      </c>
      <c r="E101" s="52" t="s">
        <v>47</v>
      </c>
      <c r="F101" s="60">
        <v>30</v>
      </c>
      <c r="G101" s="60">
        <v>6.96</v>
      </c>
      <c r="H101" s="60">
        <v>8.85</v>
      </c>
      <c r="I101" s="61">
        <v>0</v>
      </c>
      <c r="J101" s="60">
        <v>109.2</v>
      </c>
      <c r="K101" s="55" t="s">
        <v>54</v>
      </c>
      <c r="L101" s="24"/>
    </row>
    <row r="102" spans="1:12" ht="15">
      <c r="A102" s="19"/>
      <c r="B102" s="20"/>
      <c r="C102" s="21"/>
      <c r="D102" s="25" t="s">
        <v>59</v>
      </c>
      <c r="E102" s="52" t="s">
        <v>41</v>
      </c>
      <c r="F102" s="60">
        <v>180</v>
      </c>
      <c r="G102" s="60">
        <v>1.5759999999999998</v>
      </c>
      <c r="H102" s="60">
        <v>1.35</v>
      </c>
      <c r="I102" s="61">
        <v>9.2545999999999999</v>
      </c>
      <c r="J102" s="60">
        <v>55.4315</v>
      </c>
      <c r="K102" s="55" t="s">
        <v>55</v>
      </c>
      <c r="L102" s="24"/>
    </row>
    <row r="103" spans="1:12" ht="15">
      <c r="A103" s="19"/>
      <c r="B103" s="20"/>
      <c r="C103" s="21"/>
      <c r="D103" s="25" t="s">
        <v>60</v>
      </c>
      <c r="E103" s="52" t="s">
        <v>49</v>
      </c>
      <c r="F103" s="60">
        <v>30</v>
      </c>
      <c r="G103" s="60">
        <v>2.2799999999999998</v>
      </c>
      <c r="H103" s="60">
        <v>0.24</v>
      </c>
      <c r="I103" s="61">
        <v>14.76</v>
      </c>
      <c r="J103" s="60">
        <v>70.2</v>
      </c>
      <c r="K103" s="55" t="s">
        <v>56</v>
      </c>
      <c r="L103" s="24"/>
    </row>
    <row r="104" spans="1:12" ht="15">
      <c r="A104" s="19"/>
      <c r="B104" s="20"/>
      <c r="C104" s="21"/>
      <c r="D104" s="25" t="s">
        <v>82</v>
      </c>
      <c r="E104" s="53" t="s">
        <v>50</v>
      </c>
      <c r="F104" s="62">
        <v>100</v>
      </c>
      <c r="G104" s="62">
        <v>0.4</v>
      </c>
      <c r="H104" s="62">
        <v>0.4</v>
      </c>
      <c r="I104" s="63">
        <v>9.8000000000000007</v>
      </c>
      <c r="J104" s="62">
        <v>44.4</v>
      </c>
      <c r="K104" s="56" t="s">
        <v>57</v>
      </c>
      <c r="L104" s="24"/>
    </row>
    <row r="105" spans="1:12" ht="15">
      <c r="A105" s="19"/>
      <c r="B105" s="20"/>
      <c r="C105" s="21"/>
      <c r="D105" s="22"/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26"/>
      <c r="B107" s="27"/>
      <c r="C107" s="28"/>
      <c r="D107" s="29" t="s">
        <v>28</v>
      </c>
      <c r="E107" s="30"/>
      <c r="F107" s="31">
        <f>SUM(F100:F106)</f>
        <v>540</v>
      </c>
      <c r="G107" s="31">
        <f t="shared" ref="G107:J107" si="47">SUM(G100:G106)</f>
        <v>16.003</v>
      </c>
      <c r="H107" s="31">
        <f t="shared" si="47"/>
        <v>19.785</v>
      </c>
      <c r="I107" s="31">
        <f t="shared" si="47"/>
        <v>57.530600000000007</v>
      </c>
      <c r="J107" s="31">
        <f t="shared" si="47"/>
        <v>473.71249999999992</v>
      </c>
      <c r="K107" s="47"/>
      <c r="L107" s="31">
        <f t="shared" ref="L107" si="48">SUM(L100:L106)</f>
        <v>0</v>
      </c>
    </row>
    <row r="108" spans="1:12" ht="15">
      <c r="A108" s="32">
        <f>A100</f>
        <v>2</v>
      </c>
      <c r="B108" s="33">
        <f>B100</f>
        <v>1</v>
      </c>
      <c r="C108" s="34" t="s">
        <v>29</v>
      </c>
      <c r="D108" s="25" t="s">
        <v>30</v>
      </c>
      <c r="E108" s="23"/>
      <c r="F108" s="24"/>
      <c r="G108" s="24"/>
      <c r="H108" s="24"/>
      <c r="I108" s="24"/>
      <c r="J108" s="24"/>
      <c r="K108" s="46"/>
      <c r="L108" s="24"/>
    </row>
    <row r="109" spans="1:12" ht="15">
      <c r="A109" s="19"/>
      <c r="B109" s="20"/>
      <c r="C109" s="21"/>
      <c r="D109" s="25" t="s">
        <v>31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32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33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34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35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36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2" t="s">
        <v>27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26"/>
      <c r="B117" s="27"/>
      <c r="C117" s="28"/>
      <c r="D117" s="29" t="s">
        <v>28</v>
      </c>
      <c r="E117" s="30"/>
      <c r="F117" s="31">
        <f>SUM(F108:F116)</f>
        <v>0</v>
      </c>
      <c r="G117" s="31">
        <f t="shared" ref="G117:J117" si="49">SUM(G108:G116)</f>
        <v>0</v>
      </c>
      <c r="H117" s="31">
        <f t="shared" si="49"/>
        <v>0</v>
      </c>
      <c r="I117" s="31">
        <f t="shared" si="49"/>
        <v>0</v>
      </c>
      <c r="J117" s="31">
        <f t="shared" si="49"/>
        <v>0</v>
      </c>
      <c r="K117" s="47"/>
      <c r="L117" s="31">
        <f t="shared" ref="L117" si="50">SUM(L108:L116)</f>
        <v>0</v>
      </c>
    </row>
    <row r="118" spans="1:12" ht="15.75" thickBot="1">
      <c r="A118" s="35">
        <f>A100</f>
        <v>2</v>
      </c>
      <c r="B118" s="36">
        <f>B100</f>
        <v>1</v>
      </c>
      <c r="C118" s="67" t="s">
        <v>37</v>
      </c>
      <c r="D118" s="68"/>
      <c r="E118" s="37"/>
      <c r="F118" s="38">
        <f>F107+F117</f>
        <v>540</v>
      </c>
      <c r="G118" s="38">
        <f t="shared" ref="G118" si="51">G107+G117</f>
        <v>16.003</v>
      </c>
      <c r="H118" s="38">
        <f t="shared" ref="H118" si="52">H107+H117</f>
        <v>19.785</v>
      </c>
      <c r="I118" s="38">
        <f t="shared" ref="I118" si="53">I107+I117</f>
        <v>57.530600000000007</v>
      </c>
      <c r="J118" s="38">
        <f t="shared" ref="J118:L118" si="54">J107+J117</f>
        <v>473.71249999999992</v>
      </c>
      <c r="K118" s="38"/>
      <c r="L118" s="38">
        <f t="shared" si="54"/>
        <v>0</v>
      </c>
    </row>
    <row r="119" spans="1:12" ht="15.75" thickBot="1">
      <c r="A119" s="39">
        <v>2</v>
      </c>
      <c r="B119" s="20">
        <v>2</v>
      </c>
      <c r="C119" s="15" t="s">
        <v>23</v>
      </c>
      <c r="D119" s="25" t="s">
        <v>32</v>
      </c>
      <c r="E119" s="51" t="s">
        <v>114</v>
      </c>
      <c r="F119" s="58">
        <v>150</v>
      </c>
      <c r="G119" s="58">
        <v>17.976749999999999</v>
      </c>
      <c r="H119" s="58">
        <v>10.106249999999999</v>
      </c>
      <c r="I119" s="59">
        <v>30.269249999999996</v>
      </c>
      <c r="J119" s="58">
        <v>283.97324999999995</v>
      </c>
      <c r="K119" s="54" t="s">
        <v>112</v>
      </c>
      <c r="L119" s="18"/>
    </row>
    <row r="120" spans="1:12" ht="15">
      <c r="A120" s="39"/>
      <c r="B120" s="20"/>
      <c r="C120" s="21"/>
      <c r="D120" s="25" t="s">
        <v>58</v>
      </c>
      <c r="E120" s="52" t="s">
        <v>115</v>
      </c>
      <c r="F120" s="60">
        <v>90</v>
      </c>
      <c r="G120" s="60">
        <v>0.72</v>
      </c>
      <c r="H120" s="60">
        <v>0.09</v>
      </c>
      <c r="I120" s="61">
        <v>1.53</v>
      </c>
      <c r="J120" s="60">
        <v>11.7</v>
      </c>
      <c r="K120" s="55" t="s">
        <v>113</v>
      </c>
      <c r="L120" s="18"/>
    </row>
    <row r="121" spans="1:12" ht="15">
      <c r="A121" s="39"/>
      <c r="B121" s="20"/>
      <c r="C121" s="21"/>
      <c r="D121" s="25" t="s">
        <v>59</v>
      </c>
      <c r="E121" s="52" t="s">
        <v>103</v>
      </c>
      <c r="F121" s="60">
        <v>200</v>
      </c>
      <c r="G121" s="60">
        <v>0.2</v>
      </c>
      <c r="H121" s="60">
        <v>5.0999999999999997E-2</v>
      </c>
      <c r="I121" s="61">
        <v>8.0530000000000008</v>
      </c>
      <c r="J121" s="60">
        <v>33.438000000000002</v>
      </c>
      <c r="K121" s="55" t="s">
        <v>64</v>
      </c>
      <c r="L121" s="24"/>
    </row>
    <row r="122" spans="1:12" ht="15">
      <c r="A122" s="39"/>
      <c r="B122" s="20"/>
      <c r="C122" s="21"/>
      <c r="D122" s="25" t="s">
        <v>60</v>
      </c>
      <c r="E122" s="52" t="s">
        <v>49</v>
      </c>
      <c r="F122" s="60">
        <v>30</v>
      </c>
      <c r="G122" s="60">
        <v>2.2799999999999998</v>
      </c>
      <c r="H122" s="60">
        <v>0.24</v>
      </c>
      <c r="I122" s="61">
        <v>14.76</v>
      </c>
      <c r="J122" s="60">
        <v>70.2</v>
      </c>
      <c r="K122" s="55" t="s">
        <v>56</v>
      </c>
      <c r="L122" s="24"/>
    </row>
    <row r="123" spans="1:12" ht="15">
      <c r="A123" s="39"/>
      <c r="B123" s="20"/>
      <c r="C123" s="21"/>
      <c r="D123" s="25" t="s">
        <v>106</v>
      </c>
      <c r="E123" s="52" t="s">
        <v>62</v>
      </c>
      <c r="F123" s="60">
        <v>30</v>
      </c>
      <c r="G123" s="60">
        <v>0.55000000000000004</v>
      </c>
      <c r="H123" s="60">
        <v>1.9</v>
      </c>
      <c r="I123" s="61">
        <v>18.600000000000001</v>
      </c>
      <c r="J123" s="60">
        <v>91.5</v>
      </c>
      <c r="K123" s="55" t="s">
        <v>65</v>
      </c>
      <c r="L123" s="24"/>
    </row>
    <row r="124" spans="1:12" ht="15">
      <c r="A124" s="39"/>
      <c r="B124" s="20"/>
      <c r="C124" s="21"/>
      <c r="D124" s="22"/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40"/>
      <c r="B125" s="27"/>
      <c r="C125" s="28"/>
      <c r="D125" s="29" t="s">
        <v>28</v>
      </c>
      <c r="E125" s="30"/>
      <c r="F125" s="31">
        <f>SUM(F119:F124)</f>
        <v>500</v>
      </c>
      <c r="G125" s="31">
        <f>SUM(G119:G124)</f>
        <v>21.726749999999999</v>
      </c>
      <c r="H125" s="31">
        <f>SUM(H119:H124)</f>
        <v>12.38725</v>
      </c>
      <c r="I125" s="31">
        <f>SUM(I119:I124)</f>
        <v>73.212249999999997</v>
      </c>
      <c r="J125" s="31">
        <f>SUM(J119:J124)</f>
        <v>490.81124999999992</v>
      </c>
      <c r="K125" s="47"/>
      <c r="L125" s="31">
        <f>SUM(L119:L124)</f>
        <v>0</v>
      </c>
    </row>
    <row r="126" spans="1:12" ht="15">
      <c r="A126" s="33">
        <f>A119</f>
        <v>2</v>
      </c>
      <c r="B126" s="33">
        <f>B119</f>
        <v>2</v>
      </c>
      <c r="C126" s="34" t="s">
        <v>29</v>
      </c>
      <c r="D126" s="25" t="s">
        <v>30</v>
      </c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39"/>
      <c r="B127" s="20"/>
      <c r="C127" s="21"/>
      <c r="D127" s="25" t="s">
        <v>31</v>
      </c>
      <c r="E127" s="23"/>
      <c r="F127" s="24"/>
      <c r="G127" s="24"/>
      <c r="H127" s="24"/>
      <c r="I127" s="24"/>
      <c r="J127" s="24"/>
      <c r="K127" s="46"/>
      <c r="L127" s="24"/>
    </row>
    <row r="128" spans="1:12" ht="15">
      <c r="A128" s="39"/>
      <c r="B128" s="20"/>
      <c r="C128" s="21"/>
      <c r="D128" s="25" t="s">
        <v>32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33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34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35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36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2" t="s">
        <v>27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2"/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40"/>
      <c r="B135" s="27"/>
      <c r="C135" s="28"/>
      <c r="D135" s="29" t="s">
        <v>28</v>
      </c>
      <c r="E135" s="30"/>
      <c r="F135" s="31">
        <f>SUM(F126:F134)</f>
        <v>0</v>
      </c>
      <c r="G135" s="31">
        <f t="shared" ref="G135:J135" si="55">SUM(G126:G134)</f>
        <v>0</v>
      </c>
      <c r="H135" s="31">
        <f t="shared" si="55"/>
        <v>0</v>
      </c>
      <c r="I135" s="31">
        <f t="shared" si="55"/>
        <v>0</v>
      </c>
      <c r="J135" s="31">
        <f t="shared" si="55"/>
        <v>0</v>
      </c>
      <c r="K135" s="47"/>
      <c r="L135" s="31">
        <f t="shared" ref="L135" si="56">SUM(L126:L134)</f>
        <v>0</v>
      </c>
    </row>
    <row r="136" spans="1:12" ht="15.75" thickBot="1">
      <c r="A136" s="41">
        <f>A119</f>
        <v>2</v>
      </c>
      <c r="B136" s="41">
        <f>B119</f>
        <v>2</v>
      </c>
      <c r="C136" s="67" t="s">
        <v>37</v>
      </c>
      <c r="D136" s="68"/>
      <c r="E136" s="37"/>
      <c r="F136" s="38">
        <f>F125+F135</f>
        <v>500</v>
      </c>
      <c r="G136" s="38">
        <f t="shared" ref="G136" si="57">G125+G135</f>
        <v>21.726749999999999</v>
      </c>
      <c r="H136" s="38">
        <f t="shared" ref="H136" si="58">H125+H135</f>
        <v>12.38725</v>
      </c>
      <c r="I136" s="38">
        <f t="shared" ref="I136" si="59">I125+I135</f>
        <v>73.212249999999997</v>
      </c>
      <c r="J136" s="38">
        <f t="shared" ref="J136:L136" si="60">J125+J135</f>
        <v>490.81124999999992</v>
      </c>
      <c r="K136" s="38"/>
      <c r="L136" s="38">
        <f t="shared" si="60"/>
        <v>0</v>
      </c>
    </row>
    <row r="137" spans="1:12" ht="15">
      <c r="A137" s="13">
        <v>2</v>
      </c>
      <c r="B137" s="14">
        <v>3</v>
      </c>
      <c r="C137" s="15" t="s">
        <v>23</v>
      </c>
      <c r="D137" s="25" t="s">
        <v>32</v>
      </c>
      <c r="E137" s="51" t="s">
        <v>116</v>
      </c>
      <c r="F137" s="58">
        <v>150</v>
      </c>
      <c r="G137" s="58">
        <v>7.7249999999999996</v>
      </c>
      <c r="H137" s="58">
        <v>9.3000000000000007</v>
      </c>
      <c r="I137" s="59">
        <v>30.9</v>
      </c>
      <c r="J137" s="58">
        <v>238.5</v>
      </c>
      <c r="K137" s="54" t="s">
        <v>98</v>
      </c>
      <c r="L137" s="18"/>
    </row>
    <row r="138" spans="1:12" ht="15">
      <c r="A138" s="19"/>
      <c r="B138" s="20"/>
      <c r="C138" s="21"/>
      <c r="D138" s="25" t="s">
        <v>58</v>
      </c>
      <c r="E138" s="52" t="s">
        <v>97</v>
      </c>
      <c r="F138" s="60">
        <v>40</v>
      </c>
      <c r="G138" s="60">
        <v>4.7699999999999996</v>
      </c>
      <c r="H138" s="60">
        <v>4.05</v>
      </c>
      <c r="I138" s="61">
        <v>0.25</v>
      </c>
      <c r="J138" s="60">
        <v>56.55</v>
      </c>
      <c r="K138" s="55" t="s">
        <v>99</v>
      </c>
      <c r="L138" s="24"/>
    </row>
    <row r="139" spans="1:12" ht="15">
      <c r="A139" s="19"/>
      <c r="B139" s="20"/>
      <c r="C139" s="21"/>
      <c r="D139" s="25" t="s">
        <v>59</v>
      </c>
      <c r="E139" s="52" t="s">
        <v>117</v>
      </c>
      <c r="F139" s="60">
        <v>180</v>
      </c>
      <c r="G139" s="60">
        <v>1.3995</v>
      </c>
      <c r="H139" s="60">
        <v>1.026</v>
      </c>
      <c r="I139" s="61">
        <v>9.2060999999999993</v>
      </c>
      <c r="J139" s="60">
        <v>51.677999999999997</v>
      </c>
      <c r="K139" s="55" t="s">
        <v>72</v>
      </c>
      <c r="L139" s="24"/>
    </row>
    <row r="140" spans="1:12" ht="15.75" customHeight="1">
      <c r="A140" s="19"/>
      <c r="B140" s="20"/>
      <c r="C140" s="21"/>
      <c r="D140" s="25" t="s">
        <v>60</v>
      </c>
      <c r="E140" s="52" t="s">
        <v>49</v>
      </c>
      <c r="F140" s="60">
        <v>20</v>
      </c>
      <c r="G140" s="60">
        <v>1.52</v>
      </c>
      <c r="H140" s="60">
        <v>0.16</v>
      </c>
      <c r="I140" s="61">
        <v>9.84</v>
      </c>
      <c r="J140" s="60">
        <v>46.8</v>
      </c>
      <c r="K140" s="55" t="s">
        <v>56</v>
      </c>
      <c r="L140" s="24"/>
    </row>
    <row r="141" spans="1:12" ht="15">
      <c r="A141" s="19"/>
      <c r="B141" s="20"/>
      <c r="C141" s="21"/>
      <c r="D141" s="25" t="s">
        <v>93</v>
      </c>
      <c r="E141" s="53" t="s">
        <v>92</v>
      </c>
      <c r="F141" s="62">
        <v>200</v>
      </c>
      <c r="G141" s="62">
        <v>1</v>
      </c>
      <c r="H141" s="62">
        <v>0.2</v>
      </c>
      <c r="I141" s="63">
        <v>20.2</v>
      </c>
      <c r="J141" s="62">
        <v>86.6</v>
      </c>
      <c r="K141" s="56" t="s">
        <v>94</v>
      </c>
      <c r="L141" s="24"/>
    </row>
    <row r="142" spans="1:12" ht="15">
      <c r="A142" s="19"/>
      <c r="B142" s="20"/>
      <c r="C142" s="21"/>
      <c r="D142" s="22"/>
      <c r="E142" s="23"/>
      <c r="F142" s="24"/>
      <c r="G142" s="24"/>
      <c r="H142" s="24"/>
      <c r="I142" s="24"/>
      <c r="J142" s="24"/>
      <c r="K142" s="46"/>
      <c r="L142" s="24"/>
    </row>
    <row r="143" spans="1:12" ht="15">
      <c r="A143" s="19"/>
      <c r="B143" s="20"/>
      <c r="C143" s="21"/>
      <c r="D143" s="22"/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26"/>
      <c r="B144" s="27"/>
      <c r="C144" s="28"/>
      <c r="D144" s="29" t="s">
        <v>28</v>
      </c>
      <c r="E144" s="30"/>
      <c r="F144" s="31">
        <f>SUM(F137:F143)</f>
        <v>590</v>
      </c>
      <c r="G144" s="31">
        <f t="shared" ref="G144:J144" si="61">SUM(G137:G143)</f>
        <v>16.414499999999997</v>
      </c>
      <c r="H144" s="31">
        <f t="shared" si="61"/>
        <v>14.736000000000001</v>
      </c>
      <c r="I144" s="31">
        <f t="shared" si="61"/>
        <v>70.396100000000004</v>
      </c>
      <c r="J144" s="31">
        <f t="shared" si="61"/>
        <v>480.12800000000004</v>
      </c>
      <c r="K144" s="47"/>
      <c r="L144" s="31">
        <f t="shared" ref="L144" si="62">SUM(L137:L143)</f>
        <v>0</v>
      </c>
    </row>
    <row r="145" spans="1:12" ht="15">
      <c r="A145" s="32">
        <f>A137</f>
        <v>2</v>
      </c>
      <c r="B145" s="33">
        <f>B137</f>
        <v>3</v>
      </c>
      <c r="C145" s="34" t="s">
        <v>29</v>
      </c>
      <c r="D145" s="25" t="s">
        <v>30</v>
      </c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19"/>
      <c r="B146" s="20"/>
      <c r="C146" s="21"/>
      <c r="D146" s="25" t="s">
        <v>31</v>
      </c>
      <c r="E146" s="23"/>
      <c r="F146" s="24"/>
      <c r="G146" s="24"/>
      <c r="H146" s="24"/>
      <c r="I146" s="24"/>
      <c r="J146" s="24"/>
      <c r="K146" s="46"/>
      <c r="L146" s="24"/>
    </row>
    <row r="147" spans="1:12" ht="15">
      <c r="A147" s="19"/>
      <c r="B147" s="20"/>
      <c r="C147" s="21"/>
      <c r="D147" s="25" t="s">
        <v>32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33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34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35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36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2"/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2"/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26"/>
      <c r="B154" s="27"/>
      <c r="C154" s="28"/>
      <c r="D154" s="29" t="s">
        <v>28</v>
      </c>
      <c r="E154" s="30"/>
      <c r="F154" s="31">
        <f>SUM(F145:F153)</f>
        <v>0</v>
      </c>
      <c r="G154" s="31">
        <f t="shared" ref="G154:J154" si="63">SUM(G145:G153)</f>
        <v>0</v>
      </c>
      <c r="H154" s="31">
        <f t="shared" si="63"/>
        <v>0</v>
      </c>
      <c r="I154" s="31">
        <f t="shared" si="63"/>
        <v>0</v>
      </c>
      <c r="J154" s="31">
        <f t="shared" si="63"/>
        <v>0</v>
      </c>
      <c r="K154" s="47"/>
      <c r="L154" s="31">
        <f t="shared" ref="L154" si="64">SUM(L145:L153)</f>
        <v>0</v>
      </c>
    </row>
    <row r="155" spans="1:12" ht="15.75" thickBot="1">
      <c r="A155" s="35">
        <f>A137</f>
        <v>2</v>
      </c>
      <c r="B155" s="36">
        <f>B137</f>
        <v>3</v>
      </c>
      <c r="C155" s="67" t="s">
        <v>37</v>
      </c>
      <c r="D155" s="68"/>
      <c r="E155" s="37"/>
      <c r="F155" s="38">
        <f>F144+F154</f>
        <v>590</v>
      </c>
      <c r="G155" s="38">
        <f t="shared" ref="G155" si="65">G144+G154</f>
        <v>16.414499999999997</v>
      </c>
      <c r="H155" s="38">
        <f t="shared" ref="H155" si="66">H144+H154</f>
        <v>14.736000000000001</v>
      </c>
      <c r="I155" s="38">
        <f t="shared" ref="I155" si="67">I144+I154</f>
        <v>70.396100000000004</v>
      </c>
      <c r="J155" s="38">
        <f t="shared" ref="J155:L155" si="68">J144+J154</f>
        <v>480.12800000000004</v>
      </c>
      <c r="K155" s="38"/>
      <c r="L155" s="38">
        <f t="shared" si="68"/>
        <v>0</v>
      </c>
    </row>
    <row r="156" spans="1:12" ht="15">
      <c r="A156" s="13">
        <v>2</v>
      </c>
      <c r="B156" s="14">
        <v>4</v>
      </c>
      <c r="C156" s="15" t="s">
        <v>23</v>
      </c>
      <c r="D156" s="25" t="s">
        <v>73</v>
      </c>
      <c r="E156" s="51" t="s">
        <v>120</v>
      </c>
      <c r="F156" s="58">
        <v>90</v>
      </c>
      <c r="G156" s="58">
        <v>14.432142857142857</v>
      </c>
      <c r="H156" s="58">
        <v>12.642857142857142</v>
      </c>
      <c r="I156" s="59">
        <v>8.6142857142857121</v>
      </c>
      <c r="J156" s="58">
        <v>205.97142857142856</v>
      </c>
      <c r="K156" s="54" t="s">
        <v>118</v>
      </c>
      <c r="L156" s="18"/>
    </row>
    <row r="157" spans="1:12" ht="15">
      <c r="A157" s="19"/>
      <c r="B157" s="20"/>
      <c r="C157" s="21"/>
      <c r="D157" s="25" t="s">
        <v>33</v>
      </c>
      <c r="E157" s="52" t="s">
        <v>121</v>
      </c>
      <c r="F157" s="60">
        <v>150</v>
      </c>
      <c r="G157" s="60">
        <v>3.0674999999999999</v>
      </c>
      <c r="H157" s="60">
        <v>5.73</v>
      </c>
      <c r="I157" s="61">
        <v>20.100000000000001</v>
      </c>
      <c r="J157" s="60">
        <v>144.285</v>
      </c>
      <c r="K157" s="55" t="s">
        <v>119</v>
      </c>
      <c r="L157" s="24"/>
    </row>
    <row r="158" spans="1:12" ht="15">
      <c r="A158" s="19"/>
      <c r="B158" s="20"/>
      <c r="C158" s="21"/>
      <c r="D158" s="25" t="s">
        <v>59</v>
      </c>
      <c r="E158" s="52" t="s">
        <v>122</v>
      </c>
      <c r="F158" s="60">
        <v>180</v>
      </c>
      <c r="G158" s="60">
        <v>0.21600000000000003</v>
      </c>
      <c r="H158" s="60">
        <v>4.1000000000000002E-2</v>
      </c>
      <c r="I158" s="61">
        <v>7.3895999999999988</v>
      </c>
      <c r="J158" s="60">
        <v>31.697000000000003</v>
      </c>
      <c r="K158" s="55" t="s">
        <v>85</v>
      </c>
      <c r="L158" s="24"/>
    </row>
    <row r="159" spans="1:12" ht="15">
      <c r="A159" s="19"/>
      <c r="B159" s="20"/>
      <c r="C159" s="21"/>
      <c r="D159" s="25" t="s">
        <v>60</v>
      </c>
      <c r="E159" s="52" t="s">
        <v>49</v>
      </c>
      <c r="F159" s="64">
        <v>55</v>
      </c>
      <c r="G159" s="60">
        <v>4.18</v>
      </c>
      <c r="H159" s="60">
        <v>0.44</v>
      </c>
      <c r="I159" s="61">
        <v>27.06</v>
      </c>
      <c r="J159" s="60">
        <v>128.69999999999999</v>
      </c>
      <c r="K159" s="55" t="s">
        <v>56</v>
      </c>
      <c r="L159" s="24"/>
    </row>
    <row r="160" spans="1:12" ht="15">
      <c r="A160" s="19"/>
      <c r="B160" s="20"/>
      <c r="C160" s="21"/>
      <c r="D160" s="25" t="s">
        <v>82</v>
      </c>
      <c r="E160" s="53" t="s">
        <v>69</v>
      </c>
      <c r="F160" s="62">
        <v>100</v>
      </c>
      <c r="G160" s="62">
        <v>0.4</v>
      </c>
      <c r="H160" s="62">
        <v>0.4</v>
      </c>
      <c r="I160" s="63">
        <v>9.8000000000000007</v>
      </c>
      <c r="J160" s="62">
        <v>44.4</v>
      </c>
      <c r="K160" s="56" t="s">
        <v>57</v>
      </c>
      <c r="L160" s="24"/>
    </row>
    <row r="161" spans="1:12" ht="15">
      <c r="A161" s="19"/>
      <c r="B161" s="20"/>
      <c r="C161" s="21"/>
      <c r="D161" s="22"/>
      <c r="E161" s="23"/>
      <c r="F161" s="24"/>
      <c r="G161" s="24"/>
      <c r="H161" s="24"/>
      <c r="I161" s="24"/>
      <c r="J161" s="24"/>
      <c r="K161" s="46"/>
      <c r="L161" s="24"/>
    </row>
    <row r="162" spans="1:12" ht="15">
      <c r="A162" s="19"/>
      <c r="B162" s="20"/>
      <c r="C162" s="21"/>
      <c r="D162" s="22"/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26"/>
      <c r="B163" s="27"/>
      <c r="C163" s="28"/>
      <c r="D163" s="29" t="s">
        <v>28</v>
      </c>
      <c r="E163" s="30"/>
      <c r="F163" s="31">
        <f>SUM(F156:F162)</f>
        <v>575</v>
      </c>
      <c r="G163" s="31">
        <f t="shared" ref="G163:J163" si="69">SUM(G156:G162)</f>
        <v>22.295642857142855</v>
      </c>
      <c r="H163" s="31">
        <f t="shared" si="69"/>
        <v>19.253857142857143</v>
      </c>
      <c r="I163" s="31">
        <f t="shared" si="69"/>
        <v>72.963885714285709</v>
      </c>
      <c r="J163" s="31">
        <f t="shared" si="69"/>
        <v>555.05342857142853</v>
      </c>
      <c r="K163" s="47"/>
      <c r="L163" s="31">
        <f t="shared" ref="L163" si="70">SUM(L156:L162)</f>
        <v>0</v>
      </c>
    </row>
    <row r="164" spans="1:12" ht="15">
      <c r="A164" s="32">
        <f>A156</f>
        <v>2</v>
      </c>
      <c r="B164" s="33">
        <f>B156</f>
        <v>4</v>
      </c>
      <c r="C164" s="34" t="s">
        <v>29</v>
      </c>
      <c r="D164" s="25" t="s">
        <v>30</v>
      </c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19"/>
      <c r="B165" s="20"/>
      <c r="C165" s="21"/>
      <c r="D165" s="25" t="s">
        <v>31</v>
      </c>
      <c r="E165" s="23"/>
      <c r="F165" s="24"/>
      <c r="G165" s="24"/>
      <c r="H165" s="24"/>
      <c r="I165" s="24"/>
      <c r="J165" s="24"/>
      <c r="K165" s="46"/>
      <c r="L165" s="24"/>
    </row>
    <row r="166" spans="1:12" ht="15">
      <c r="A166" s="19"/>
      <c r="B166" s="20"/>
      <c r="C166" s="21"/>
      <c r="D166" s="25" t="s">
        <v>32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33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34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35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36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2"/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2"/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26"/>
      <c r="B173" s="27"/>
      <c r="C173" s="28"/>
      <c r="D173" s="29" t="s">
        <v>28</v>
      </c>
      <c r="E173" s="30"/>
      <c r="F173" s="31">
        <f>SUM(F164:F172)</f>
        <v>0</v>
      </c>
      <c r="G173" s="31">
        <f t="shared" ref="G173:J173" si="71">SUM(G164:G172)</f>
        <v>0</v>
      </c>
      <c r="H173" s="31">
        <f t="shared" si="71"/>
        <v>0</v>
      </c>
      <c r="I173" s="31">
        <f t="shared" si="71"/>
        <v>0</v>
      </c>
      <c r="J173" s="31">
        <f t="shared" si="71"/>
        <v>0</v>
      </c>
      <c r="K173" s="47"/>
      <c r="L173" s="31">
        <f t="shared" ref="L173" si="72">SUM(L164:L172)</f>
        <v>0</v>
      </c>
    </row>
    <row r="174" spans="1:12" ht="15.75" thickBot="1">
      <c r="A174" s="35">
        <f>A156</f>
        <v>2</v>
      </c>
      <c r="B174" s="36">
        <f>B156</f>
        <v>4</v>
      </c>
      <c r="C174" s="67" t="s">
        <v>37</v>
      </c>
      <c r="D174" s="68"/>
      <c r="E174" s="37"/>
      <c r="F174" s="38">
        <f>F163+F173</f>
        <v>575</v>
      </c>
      <c r="G174" s="38">
        <f t="shared" ref="G174" si="73">G163+G173</f>
        <v>22.295642857142855</v>
      </c>
      <c r="H174" s="38">
        <f t="shared" ref="H174" si="74">H163+H173</f>
        <v>19.253857142857143</v>
      </c>
      <c r="I174" s="38">
        <f t="shared" ref="I174" si="75">I163+I173</f>
        <v>72.963885714285709</v>
      </c>
      <c r="J174" s="38">
        <f t="shared" ref="J174:L174" si="76">J163+J173</f>
        <v>555.05342857142853</v>
      </c>
      <c r="K174" s="38"/>
      <c r="L174" s="38">
        <f t="shared" si="76"/>
        <v>0</v>
      </c>
    </row>
    <row r="175" spans="1:12" ht="15">
      <c r="A175" s="13">
        <v>2</v>
      </c>
      <c r="B175" s="14">
        <v>5</v>
      </c>
      <c r="C175" s="15" t="s">
        <v>23</v>
      </c>
      <c r="D175" s="25" t="s">
        <v>73</v>
      </c>
      <c r="E175" s="51" t="s">
        <v>86</v>
      </c>
      <c r="F175" s="58">
        <v>150</v>
      </c>
      <c r="G175" s="58">
        <v>4.1630000000000003</v>
      </c>
      <c r="H175" s="58">
        <v>8.2140000000000004</v>
      </c>
      <c r="I175" s="59">
        <v>23.806000000000001</v>
      </c>
      <c r="J175" s="58">
        <v>185.846</v>
      </c>
      <c r="K175" s="54" t="s">
        <v>90</v>
      </c>
      <c r="L175" s="18"/>
    </row>
    <row r="176" spans="1:12" ht="15">
      <c r="A176" s="19"/>
      <c r="B176" s="20"/>
      <c r="C176" s="21"/>
      <c r="D176" s="57" t="s">
        <v>74</v>
      </c>
      <c r="E176" s="52" t="s">
        <v>87</v>
      </c>
      <c r="F176" s="60">
        <v>50</v>
      </c>
      <c r="G176" s="60">
        <v>3.2666666666666666</v>
      </c>
      <c r="H176" s="60">
        <v>7.3933333333333335</v>
      </c>
      <c r="I176" s="61">
        <v>4.5333333333333332</v>
      </c>
      <c r="J176" s="60">
        <v>97.766666666666666</v>
      </c>
      <c r="K176" s="55" t="s">
        <v>91</v>
      </c>
      <c r="L176" s="24"/>
    </row>
    <row r="177" spans="1:12" ht="15">
      <c r="A177" s="19"/>
      <c r="B177" s="20"/>
      <c r="C177" s="21"/>
      <c r="D177" s="25" t="s">
        <v>59</v>
      </c>
      <c r="E177" s="52" t="s">
        <v>88</v>
      </c>
      <c r="F177" s="60">
        <v>180</v>
      </c>
      <c r="G177" s="60">
        <v>1.8359999999999999</v>
      </c>
      <c r="H177" s="60">
        <v>1.3650000000000002</v>
      </c>
      <c r="I177" s="61">
        <v>9.4070999999999998</v>
      </c>
      <c r="J177" s="60">
        <v>57.634</v>
      </c>
      <c r="K177" s="55" t="s">
        <v>80</v>
      </c>
      <c r="L177" s="24"/>
    </row>
    <row r="178" spans="1:12" ht="15">
      <c r="A178" s="19"/>
      <c r="B178" s="20"/>
      <c r="C178" s="21"/>
      <c r="D178" s="25" t="s">
        <v>60</v>
      </c>
      <c r="E178" s="52" t="s">
        <v>49</v>
      </c>
      <c r="F178" s="60">
        <v>20</v>
      </c>
      <c r="G178" s="60">
        <v>1.52</v>
      </c>
      <c r="H178" s="60">
        <v>0.16</v>
      </c>
      <c r="I178" s="61">
        <v>9.84</v>
      </c>
      <c r="J178" s="60">
        <v>46.8</v>
      </c>
      <c r="K178" s="55" t="s">
        <v>56</v>
      </c>
      <c r="L178" s="24"/>
    </row>
    <row r="179" spans="1:12" ht="15">
      <c r="A179" s="19"/>
      <c r="B179" s="20"/>
      <c r="C179" s="21"/>
      <c r="D179" s="25" t="s">
        <v>75</v>
      </c>
      <c r="E179" s="53" t="s">
        <v>89</v>
      </c>
      <c r="F179" s="62">
        <v>180</v>
      </c>
      <c r="G179" s="62">
        <v>6.12</v>
      </c>
      <c r="H179" s="62">
        <v>4.5</v>
      </c>
      <c r="I179" s="63">
        <v>9.9</v>
      </c>
      <c r="J179" s="62">
        <v>104.58</v>
      </c>
      <c r="K179" s="56" t="s">
        <v>81</v>
      </c>
      <c r="L179" s="24"/>
    </row>
    <row r="180" spans="1:12" ht="15">
      <c r="A180" s="19"/>
      <c r="B180" s="20"/>
      <c r="C180" s="21"/>
      <c r="D180" s="22"/>
      <c r="E180" s="23"/>
      <c r="F180" s="24"/>
      <c r="G180" s="24"/>
      <c r="H180" s="24"/>
      <c r="I180" s="24"/>
      <c r="J180" s="24"/>
      <c r="K180" s="46"/>
      <c r="L180" s="24"/>
    </row>
    <row r="181" spans="1:12" ht="15">
      <c r="A181" s="19"/>
      <c r="B181" s="20"/>
      <c r="C181" s="21"/>
      <c r="D181" s="22"/>
      <c r="E181" s="23"/>
      <c r="F181" s="24"/>
      <c r="G181" s="24"/>
      <c r="H181" s="24"/>
      <c r="I181" s="24"/>
      <c r="J181" s="24"/>
      <c r="K181" s="46"/>
      <c r="L181" s="24"/>
    </row>
    <row r="182" spans="1:12" ht="15.75" customHeight="1">
      <c r="A182" s="26"/>
      <c r="B182" s="27"/>
      <c r="C182" s="28"/>
      <c r="D182" s="29" t="s">
        <v>28</v>
      </c>
      <c r="E182" s="30"/>
      <c r="F182" s="31">
        <f>SUM(F175:F181)</f>
        <v>580</v>
      </c>
      <c r="G182" s="31">
        <f t="shared" ref="G182:J182" si="77">SUM(G175:G181)</f>
        <v>16.905666666666665</v>
      </c>
      <c r="H182" s="31">
        <f t="shared" si="77"/>
        <v>21.632333333333332</v>
      </c>
      <c r="I182" s="31">
        <f t="shared" si="77"/>
        <v>57.486433333333331</v>
      </c>
      <c r="J182" s="31">
        <f t="shared" si="77"/>
        <v>492.62666666666667</v>
      </c>
      <c r="K182" s="47"/>
      <c r="L182" s="31">
        <f t="shared" ref="L182" si="78">SUM(L175:L181)</f>
        <v>0</v>
      </c>
    </row>
    <row r="183" spans="1:12" ht="15">
      <c r="A183" s="32">
        <f>A175</f>
        <v>2</v>
      </c>
      <c r="B183" s="33">
        <f>B175</f>
        <v>5</v>
      </c>
      <c r="C183" s="34" t="s">
        <v>29</v>
      </c>
      <c r="D183" s="25" t="s">
        <v>30</v>
      </c>
      <c r="E183" s="23"/>
      <c r="F183" s="24"/>
      <c r="G183" s="24"/>
      <c r="H183" s="24"/>
      <c r="I183" s="24"/>
      <c r="J183" s="24"/>
      <c r="K183" s="46"/>
      <c r="L183" s="24"/>
    </row>
    <row r="184" spans="1:12" ht="15">
      <c r="A184" s="19"/>
      <c r="B184" s="20"/>
      <c r="C184" s="21"/>
      <c r="D184" s="25" t="s">
        <v>31</v>
      </c>
      <c r="E184" s="23"/>
      <c r="F184" s="24"/>
      <c r="G184" s="24"/>
      <c r="H184" s="24"/>
      <c r="I184" s="24"/>
      <c r="J184" s="24"/>
      <c r="K184" s="46"/>
      <c r="L184" s="24"/>
    </row>
    <row r="185" spans="1:12" ht="15.75" thickBot="1">
      <c r="A185" s="19"/>
      <c r="B185" s="20"/>
      <c r="C185" s="21"/>
      <c r="D185" s="25" t="s">
        <v>32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33</v>
      </c>
      <c r="E186" s="17"/>
      <c r="F186" s="18"/>
      <c r="G186" s="18"/>
      <c r="H186" s="18"/>
      <c r="I186" s="18"/>
      <c r="J186" s="18"/>
      <c r="K186" s="45"/>
      <c r="L186" s="18"/>
    </row>
    <row r="187" spans="1:12" ht="15">
      <c r="A187" s="19"/>
      <c r="B187" s="20"/>
      <c r="C187" s="21"/>
      <c r="D187" s="25" t="s">
        <v>34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35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36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2" t="s">
        <v>27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2"/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26"/>
      <c r="B192" s="27"/>
      <c r="C192" s="28"/>
      <c r="D192" s="29" t="s">
        <v>28</v>
      </c>
      <c r="E192" s="30"/>
      <c r="F192" s="31">
        <f>SUM(F183:F191)</f>
        <v>0</v>
      </c>
      <c r="G192" s="31">
        <f t="shared" ref="G192:J192" si="79">SUM(G183:G191)</f>
        <v>0</v>
      </c>
      <c r="H192" s="31">
        <f t="shared" si="79"/>
        <v>0</v>
      </c>
      <c r="I192" s="31">
        <f t="shared" si="79"/>
        <v>0</v>
      </c>
      <c r="J192" s="31">
        <f t="shared" si="79"/>
        <v>0</v>
      </c>
      <c r="K192" s="47"/>
      <c r="L192" s="31">
        <f t="shared" ref="L192" si="80">SUM(L183:L191)</f>
        <v>0</v>
      </c>
    </row>
    <row r="193" spans="1:12" ht="15">
      <c r="A193" s="35">
        <f>A175</f>
        <v>2</v>
      </c>
      <c r="B193" s="36">
        <f>B175</f>
        <v>5</v>
      </c>
      <c r="C193" s="67" t="s">
        <v>37</v>
      </c>
      <c r="D193" s="68"/>
      <c r="E193" s="37"/>
      <c r="F193" s="38">
        <f>F182+F192</f>
        <v>580</v>
      </c>
      <c r="G193" s="38">
        <f t="shared" ref="G193" si="81">G182+G192</f>
        <v>16.905666666666665</v>
      </c>
      <c r="H193" s="38">
        <f t="shared" ref="H193" si="82">H182+H192</f>
        <v>21.632333333333332</v>
      </c>
      <c r="I193" s="38">
        <f t="shared" ref="I193" si="83">I182+I192</f>
        <v>57.486433333333331</v>
      </c>
      <c r="J193" s="38">
        <f t="shared" ref="J193:L193" si="84">J182+J192</f>
        <v>492.62666666666667</v>
      </c>
      <c r="K193" s="38"/>
      <c r="L193" s="38">
        <f t="shared" si="84"/>
        <v>0</v>
      </c>
    </row>
    <row r="194" spans="1:12">
      <c r="A194" s="48"/>
      <c r="B194" s="49"/>
      <c r="C194" s="69" t="s">
        <v>40</v>
      </c>
      <c r="D194" s="69"/>
      <c r="E194" s="69"/>
      <c r="F194" s="50">
        <f>(F24+F42+F61+F80+F99+F118+F136+F155+F174+F193)/(IF(F24=0,0,1)+IF(F42=0,0,1)+IF(F61=0,0,1)+IF(F80=0,0,1)+IF(F99=0,0,1)+IF(F118=0,0,1)+IF(F136=0,0,1)+IF(F155=0,0,1)+IF(F174=0,0,1)+IF(F193=0,0,1))</f>
        <v>554</v>
      </c>
      <c r="G194" s="50">
        <f>(G24+G42+G61+G80+G99+G118+G136+G155+G174+G193)/(IF(G24=0,0,1)+IF(G42=0,0,1)+IF(G61=0,0,1)+IF(G80=0,0,1)+IF(G99=0,0,1)+IF(G118=0,0,1)+IF(G136=0,0,1)+IF(G155=0,0,1)+IF(G174=0,0,1)+IF(G193=0,0,1))</f>
        <v>18.239239285714284</v>
      </c>
      <c r="H194" s="50">
        <f>(H24+H42+H61+H80+H99+H118+H136+H155+H174+H193)/(IF(H24=0,0,1)+IF(H42=0,0,1)+IF(H61=0,0,1)+IF(H80=0,0,1)+IF(H99=0,0,1)+IF(H118=0,0,1)+IF(H136=0,0,1)+IF(H155=0,0,1)+IF(H174=0,0,1)+IF(H193=0,0,1))</f>
        <v>17.945144047619046</v>
      </c>
      <c r="I194" s="50">
        <f>(I24+I42+I61+I80+I99+I118+I136+I155+I174+I193)/(IF(I24=0,0,1)+IF(I42=0,0,1)+IF(I61=0,0,1)+IF(I80=0,0,1)+IF(I99=0,0,1)+IF(I118=0,0,1)+IF(I136=0,0,1)+IF(I155=0,0,1)+IF(I174=0,0,1)+IF(I193=0,0,1))</f>
        <v>67.420946904761905</v>
      </c>
      <c r="J194" s="50">
        <f>(J24+J42+J61+J80+J99+J118+J136+J155+J174+J193)/(IF(J24=0,0,1)+IF(J42=0,0,1)+IF(J61=0,0,1)+IF(J80=0,0,1)+IF(J99=0,0,1)+IF(J118=0,0,1)+IF(J136=0,0,1)+IF(J155=0,0,1)+IF(J174=0,0,1)+IF(J193=0,0,1))</f>
        <v>504.30208452380958</v>
      </c>
      <c r="K194" s="50"/>
      <c r="L194" s="50" t="e">
        <f>(L24+L42+L61+L80+L99+L118+L136+L155+L174+L193)/(IF(L24=0,0,1)+IF(L42=0,0,1)+IF(L61=0,0,1)+IF(L80=0,0,1)+IF(L99=0,0,1)+IF(L118=0,0,1)+IF(L136=0,0,1)+IF(L155=0,0,1)+IF(L174=0,0,1)+IF(L193=0,0,1))</f>
        <v>#DIV/0!</v>
      </c>
    </row>
  </sheetData>
  <mergeCells count="14">
    <mergeCell ref="C1:E1"/>
    <mergeCell ref="H1:K1"/>
    <mergeCell ref="H2:K2"/>
    <mergeCell ref="C24:D24"/>
    <mergeCell ref="C42:D42"/>
    <mergeCell ref="C155:D155"/>
    <mergeCell ref="C174:D174"/>
    <mergeCell ref="C193:D193"/>
    <mergeCell ref="C194:E194"/>
    <mergeCell ref="C61:D61"/>
    <mergeCell ref="C80:D80"/>
    <mergeCell ref="C99:D99"/>
    <mergeCell ref="C118:D118"/>
    <mergeCell ref="C136:D136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2024-04-16T10:35:53Z</cp:lastPrinted>
  <dcterms:created xsi:type="dcterms:W3CDTF">2022-05-16T14:23:00Z</dcterms:created>
  <dcterms:modified xsi:type="dcterms:W3CDTF">2026-02-17T06:34:28Z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